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Huff\WeeklyRentals\"/>
    </mc:Choice>
  </mc:AlternateContent>
  <xr:revisionPtr revIDLastSave="0" documentId="13_ncr:1_{D7B6B74B-CFBD-4A47-8D4B-ECF2F3EF28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YearPlan2021-2025" sheetId="2" r:id="rId1"/>
  </sheets>
  <externalReferences>
    <externalReference r:id="rId2"/>
    <externalReference r:id="rId3"/>
  </externalReferences>
  <definedNames>
    <definedName name="AccountData">[1]Accounts!$A$2:$B$16</definedName>
    <definedName name="Accounts">[1]Accounts!$A$2:$A$16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2" l="1"/>
  <c r="D25" i="2" s="1"/>
  <c r="E22" i="2"/>
  <c r="E25" i="2" s="1"/>
  <c r="F22" i="2"/>
  <c r="F25" i="2" s="1"/>
  <c r="G22" i="2"/>
  <c r="G25" i="2" s="1"/>
  <c r="C19" i="2" l="1"/>
  <c r="C22" i="2" s="1"/>
  <c r="C25" i="2" s="1"/>
</calcChain>
</file>

<file path=xl/sharedStrings.xml><?xml version="1.0" encoding="utf-8"?>
<sst xmlns="http://schemas.openxmlformats.org/spreadsheetml/2006/main" count="18" uniqueCount="18">
  <si>
    <t>Operations</t>
  </si>
  <si>
    <t>Management Improvements</t>
  </si>
  <si>
    <t>Administration</t>
  </si>
  <si>
    <t>Audit</t>
  </si>
  <si>
    <t>Liquidated Damages</t>
  </si>
  <si>
    <t>Fees and Costs</t>
  </si>
  <si>
    <t>Site Improvements</t>
  </si>
  <si>
    <t>Dwelling Structures</t>
  </si>
  <si>
    <t>Dwelling Equipment</t>
  </si>
  <si>
    <t>Non-Dwelling Structures</t>
  </si>
  <si>
    <t>Non-Dwelling Equipment</t>
  </si>
  <si>
    <t>General Capital Fund</t>
  </si>
  <si>
    <t>Demolition</t>
  </si>
  <si>
    <t>Moving to Work</t>
  </si>
  <si>
    <t>Relocation Costs</t>
  </si>
  <si>
    <t>Total</t>
  </si>
  <si>
    <t>Desscription</t>
  </si>
  <si>
    <t>5 Year Plan 2021 - 2025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</si>
</sst>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3" fontId="0" fillId="0" borderId="0" xfId="1" applyFont="1"/>
    <xf numFmtId="43" fontId="0" fillId="0" borderId="0" xfId="0" applyNumberFormat="1"/>
    <xf numFmtId="0" fontId="0" fillId="2" borderId="0" xfId="0" applyFill="1"/>
    <xf numFmtId="43" fontId="0" fillId="2" borderId="0" xfId="1" applyFont="1" applyFill="1"/>
    <xf numFmtId="0" fontId="2" fillId="3" borderId="0" xfId="0" applyFont="1" applyFill="1"/>
    <xf numFmtId="43" fontId="2" fillId="3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PITAL%20IMPROVEMENTS\SPREADSHEETS\CFP%202019\5YearPlan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PITAL%20IMPROVEMENTS\SPREADSHEETS\CFP%202019\5YearPlan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2020"/>
      <sheetName val="Notes"/>
      <sheetName val="2020 HAGC-Wide"/>
      <sheetName val="18 06"/>
      <sheetName val="18 11"/>
      <sheetName val="18 13"/>
      <sheetName val="18 01"/>
      <sheetName val="18 02"/>
      <sheetName val="18 03"/>
      <sheetName val="18 04"/>
      <sheetName val="18 05"/>
      <sheetName val="18 07"/>
      <sheetName val="18 08"/>
      <sheetName val="18 09"/>
      <sheetName val="18 10"/>
      <sheetName val="18 12"/>
      <sheetName val="18 14"/>
      <sheetName val="18 23"/>
      <sheetName val="18 24"/>
      <sheetName val="18 25"/>
    </sheetNames>
    <sheetDataSet>
      <sheetData sheetId="0">
        <row r="2">
          <cell r="A2">
            <v>1406</v>
          </cell>
          <cell r="B2" t="str">
            <v>Operations</v>
          </cell>
        </row>
        <row r="3">
          <cell r="A3">
            <v>1408</v>
          </cell>
          <cell r="B3" t="str">
            <v>Management Improvements</v>
          </cell>
        </row>
        <row r="4">
          <cell r="A4">
            <v>1410</v>
          </cell>
          <cell r="B4" t="str">
            <v>Administration</v>
          </cell>
        </row>
        <row r="5">
          <cell r="A5">
            <v>1411</v>
          </cell>
          <cell r="B5" t="str">
            <v>Audit</v>
          </cell>
        </row>
        <row r="6">
          <cell r="A6">
            <v>1415</v>
          </cell>
          <cell r="B6" t="str">
            <v>Liquidated Damages</v>
          </cell>
        </row>
        <row r="7">
          <cell r="A7">
            <v>1430</v>
          </cell>
          <cell r="B7" t="str">
            <v>Fees and Costs</v>
          </cell>
        </row>
        <row r="8">
          <cell r="A8">
            <v>1450</v>
          </cell>
          <cell r="B8" t="str">
            <v>Site Improvements</v>
          </cell>
        </row>
        <row r="9">
          <cell r="A9">
            <v>1460</v>
          </cell>
          <cell r="B9" t="str">
            <v>Dwelling Structures</v>
          </cell>
        </row>
        <row r="10">
          <cell r="A10">
            <v>1465.1</v>
          </cell>
          <cell r="B10" t="str">
            <v>Dwelling Equipment</v>
          </cell>
        </row>
        <row r="11">
          <cell r="A11">
            <v>1470</v>
          </cell>
          <cell r="B11" t="str">
            <v>Non-Dwelling Structures</v>
          </cell>
        </row>
        <row r="12">
          <cell r="A12">
            <v>1475</v>
          </cell>
          <cell r="B12" t="str">
            <v>Non-Dwelling Equipment</v>
          </cell>
        </row>
        <row r="13">
          <cell r="A13">
            <v>1480</v>
          </cell>
          <cell r="B13" t="str">
            <v>General Capital Fund</v>
          </cell>
        </row>
        <row r="14">
          <cell r="A14">
            <v>1485</v>
          </cell>
          <cell r="B14" t="str">
            <v>Demolition</v>
          </cell>
        </row>
        <row r="15">
          <cell r="A15">
            <v>1492</v>
          </cell>
          <cell r="B15" t="str">
            <v>Moving to Work</v>
          </cell>
        </row>
        <row r="16">
          <cell r="A16">
            <v>1495.1</v>
          </cell>
          <cell r="B16" t="str">
            <v>Relocation Costs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2019"/>
      <sheetName val="Notes"/>
      <sheetName val="2019 HAGC-Wide"/>
      <sheetName val="18 07"/>
      <sheetName val="18 11"/>
      <sheetName val="18 12"/>
      <sheetName val="18 23"/>
      <sheetName val="18 24"/>
      <sheetName val="18 25"/>
      <sheetName val="18 01"/>
      <sheetName val="18 02"/>
      <sheetName val="18 03"/>
      <sheetName val="18 04"/>
      <sheetName val="18 05"/>
      <sheetName val="18 06"/>
      <sheetName val="18 08"/>
      <sheetName val="18 09"/>
      <sheetName val="18 10"/>
      <sheetName val="18 13"/>
      <sheetName val="18 14"/>
    </sheetNames>
    <sheetDataSet>
      <sheetData sheetId="0"/>
      <sheetData sheetId="1">
        <row r="15">
          <cell r="C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H26"/>
  <sheetViews>
    <sheetView tabSelected="1" zoomScale="90" zoomScaleNormal="90" workbookViewId="0">
      <selection activeCell="G15" sqref="G15"/>
    </sheetView>
  </sheetViews>
  <sheetFormatPr defaultRowHeight="15"/>
  <cols>
    <col min="1" max="1" width="7.7109375" bestFit="1" customWidth="1"/>
    <col min="2" max="2" width="26.7109375" customWidth="1"/>
    <col min="3" max="6" width="12.140625" bestFit="1" customWidth="1"/>
    <col min="7" max="7" width="12.5703125" customWidth="1"/>
  </cols>
  <sheetData>
    <row r="2" spans="1:8" ht="18.75">
      <c r="A2" s="10" t="s">
        <v>17</v>
      </c>
      <c r="B2" s="10"/>
      <c r="C2" s="10"/>
      <c r="D2" s="10"/>
      <c r="E2" s="10"/>
      <c r="F2" s="10"/>
      <c r="G2" s="10"/>
    </row>
    <row r="3" spans="1:8" ht="18.75">
      <c r="A3" s="9"/>
      <c r="B3" s="9"/>
      <c r="C3" s="9"/>
      <c r="D3" s="9"/>
      <c r="E3" s="9"/>
      <c r="F3" s="9"/>
      <c r="G3" s="9"/>
    </row>
    <row r="4" spans="1:8">
      <c r="C4" s="1">
        <v>2021</v>
      </c>
      <c r="D4" s="1">
        <v>2022</v>
      </c>
      <c r="E4" s="1">
        <v>2023</v>
      </c>
      <c r="F4" s="1">
        <v>2024</v>
      </c>
      <c r="G4" s="1">
        <v>2025</v>
      </c>
      <c r="H4" s="1"/>
    </row>
    <row r="5" spans="1:8">
      <c r="B5" t="s">
        <v>16</v>
      </c>
      <c r="C5" s="2"/>
      <c r="D5" s="2"/>
      <c r="E5" s="2"/>
      <c r="F5" s="2"/>
    </row>
    <row r="6" spans="1:8">
      <c r="A6">
        <v>1406</v>
      </c>
      <c r="B6" t="s">
        <v>0</v>
      </c>
      <c r="C6" s="4">
        <v>85000</v>
      </c>
      <c r="D6" s="4">
        <v>90000</v>
      </c>
      <c r="E6" s="3">
        <v>95000</v>
      </c>
      <c r="F6" s="3">
        <v>100000</v>
      </c>
      <c r="G6" s="4">
        <v>26000</v>
      </c>
    </row>
    <row r="7" spans="1:8">
      <c r="A7">
        <v>1408</v>
      </c>
      <c r="B7" t="s">
        <v>1</v>
      </c>
      <c r="C7" s="4">
        <v>42000</v>
      </c>
      <c r="D7" s="4">
        <v>42000</v>
      </c>
      <c r="E7" s="3">
        <v>42000</v>
      </c>
      <c r="F7" s="3">
        <v>42000</v>
      </c>
      <c r="G7" s="4">
        <v>42000</v>
      </c>
    </row>
    <row r="8" spans="1:8">
      <c r="A8">
        <v>1410</v>
      </c>
      <c r="B8" t="s">
        <v>2</v>
      </c>
      <c r="C8" s="4">
        <v>42000</v>
      </c>
      <c r="D8" s="4">
        <v>42000</v>
      </c>
      <c r="E8" s="3">
        <v>42000</v>
      </c>
      <c r="F8" s="3">
        <v>42000</v>
      </c>
      <c r="G8" s="4">
        <v>42000</v>
      </c>
    </row>
    <row r="9" spans="1:8">
      <c r="A9">
        <v>1411</v>
      </c>
      <c r="B9" t="s">
        <v>3</v>
      </c>
      <c r="C9" s="4">
        <v>0</v>
      </c>
      <c r="D9" s="4"/>
      <c r="E9" s="3"/>
      <c r="F9" s="3"/>
      <c r="G9" s="4"/>
    </row>
    <row r="10" spans="1:8">
      <c r="A10">
        <v>1415</v>
      </c>
      <c r="B10" t="s">
        <v>4</v>
      </c>
      <c r="C10" s="4">
        <v>0</v>
      </c>
      <c r="D10" s="4"/>
      <c r="E10" s="3"/>
      <c r="F10" s="3"/>
      <c r="G10" s="4"/>
    </row>
    <row r="11" spans="1:8">
      <c r="C11" s="4"/>
      <c r="D11" s="4"/>
      <c r="E11" s="3"/>
      <c r="F11" s="3"/>
      <c r="G11" s="4"/>
    </row>
    <row r="12" spans="1:8">
      <c r="A12" s="5">
        <v>1430</v>
      </c>
      <c r="B12" s="5" t="s">
        <v>5</v>
      </c>
      <c r="C12" s="6">
        <v>0</v>
      </c>
      <c r="D12" s="6"/>
      <c r="E12" s="6"/>
      <c r="F12" s="6"/>
      <c r="G12" s="6">
        <v>5000</v>
      </c>
    </row>
    <row r="13" spans="1:8">
      <c r="A13" s="5">
        <v>1450</v>
      </c>
      <c r="B13" s="5" t="s">
        <v>6</v>
      </c>
      <c r="C13" s="6">
        <v>20000</v>
      </c>
      <c r="D13" s="6">
        <v>20000</v>
      </c>
      <c r="E13" s="6">
        <v>20000</v>
      </c>
      <c r="F13" s="6">
        <v>76000</v>
      </c>
      <c r="G13" s="6"/>
    </row>
    <row r="14" spans="1:8">
      <c r="A14" s="5">
        <v>1460</v>
      </c>
      <c r="B14" s="5" t="s">
        <v>7</v>
      </c>
      <c r="C14" s="6">
        <v>216000</v>
      </c>
      <c r="D14" s="6">
        <v>131000</v>
      </c>
      <c r="E14" s="6">
        <v>201000</v>
      </c>
      <c r="F14" s="6">
        <v>160000</v>
      </c>
      <c r="G14" s="6">
        <v>310000</v>
      </c>
    </row>
    <row r="15" spans="1:8">
      <c r="A15" s="5">
        <v>1465.1</v>
      </c>
      <c r="B15" s="5" t="s">
        <v>8</v>
      </c>
      <c r="C15" s="6">
        <v>15000</v>
      </c>
      <c r="D15" s="6">
        <v>15000</v>
      </c>
      <c r="E15" s="6">
        <v>15000</v>
      </c>
      <c r="F15" s="6"/>
      <c r="G15" s="6"/>
    </row>
    <row r="16" spans="1:8">
      <c r="A16" s="5">
        <v>1470</v>
      </c>
      <c r="B16" s="5" t="s">
        <v>9</v>
      </c>
      <c r="C16" s="6">
        <v>0</v>
      </c>
      <c r="D16" s="6">
        <v>80000</v>
      </c>
      <c r="E16" s="6"/>
      <c r="F16" s="6"/>
      <c r="G16" s="6"/>
    </row>
    <row r="17" spans="1:7">
      <c r="A17" s="5">
        <v>1475</v>
      </c>
      <c r="B17" s="5" t="s">
        <v>10</v>
      </c>
      <c r="C17" s="6"/>
      <c r="D17" s="6"/>
      <c r="E17" s="6">
        <v>5000</v>
      </c>
      <c r="F17" s="6"/>
      <c r="G17" s="6">
        <v>10000</v>
      </c>
    </row>
    <row r="18" spans="1:7">
      <c r="A18" s="5">
        <v>1485</v>
      </c>
      <c r="B18" s="5" t="s">
        <v>12</v>
      </c>
      <c r="C18" s="6"/>
      <c r="D18" s="6"/>
      <c r="E18" s="6"/>
      <c r="F18" s="6"/>
      <c r="G18" s="6"/>
    </row>
    <row r="19" spans="1:7">
      <c r="A19" s="5">
        <v>1492</v>
      </c>
      <c r="B19" s="5" t="s">
        <v>13</v>
      </c>
      <c r="C19" s="6">
        <f>+'[2]2019'!C15</f>
        <v>0</v>
      </c>
      <c r="D19" s="6"/>
      <c r="E19" s="6"/>
      <c r="F19" s="6"/>
      <c r="G19" s="6"/>
    </row>
    <row r="20" spans="1:7">
      <c r="A20" s="5">
        <v>1495.1</v>
      </c>
      <c r="B20" s="5" t="s">
        <v>14</v>
      </c>
      <c r="C20" s="6"/>
      <c r="D20" s="6"/>
      <c r="E20" s="6"/>
      <c r="F20" s="6"/>
      <c r="G20" s="6"/>
    </row>
    <row r="21" spans="1:7">
      <c r="C21" s="3"/>
      <c r="D21" s="3"/>
      <c r="E21" s="3"/>
      <c r="F21" s="3"/>
      <c r="G21" s="3"/>
    </row>
    <row r="22" spans="1:7">
      <c r="A22" s="7">
        <v>1480</v>
      </c>
      <c r="B22" s="7" t="s">
        <v>11</v>
      </c>
      <c r="C22" s="8">
        <f t="shared" ref="C22:G22" si="0">SUM(C12:C20)</f>
        <v>251000</v>
      </c>
      <c r="D22" s="8">
        <f t="shared" si="0"/>
        <v>246000</v>
      </c>
      <c r="E22" s="8">
        <f t="shared" si="0"/>
        <v>241000</v>
      </c>
      <c r="F22" s="8">
        <f t="shared" si="0"/>
        <v>236000</v>
      </c>
      <c r="G22" s="8">
        <f t="shared" si="0"/>
        <v>325000</v>
      </c>
    </row>
    <row r="23" spans="1:7">
      <c r="C23" s="4"/>
      <c r="D23" s="4"/>
      <c r="E23" s="3"/>
      <c r="F23" s="3"/>
      <c r="G23" s="4"/>
    </row>
    <row r="24" spans="1:7">
      <c r="E24" s="3"/>
      <c r="F24" s="3"/>
    </row>
    <row r="25" spans="1:7">
      <c r="B25" t="s">
        <v>15</v>
      </c>
      <c r="C25" s="4">
        <f t="shared" ref="C25:G25" si="1">SUM(C6:C10,C22)</f>
        <v>420000</v>
      </c>
      <c r="D25" s="4">
        <f t="shared" si="1"/>
        <v>420000</v>
      </c>
      <c r="E25" s="4">
        <f t="shared" si="1"/>
        <v>420000</v>
      </c>
      <c r="F25" s="4">
        <f t="shared" si="1"/>
        <v>420000</v>
      </c>
      <c r="G25" s="4">
        <f t="shared" si="1"/>
        <v>435000</v>
      </c>
    </row>
    <row r="26" spans="1:7">
      <c r="C26" s="3"/>
      <c r="D26" s="3"/>
    </row>
  </sheetData>
  <mergeCells count="1">
    <mergeCell ref="A2:G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5YearPlan2021-2025</vt:lpstr>
    </vt:vector>
  </TitlesOfParts>
  <Company>HAGC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khuff</dc:creator>
  <cp:lastModifiedBy>khuff</cp:lastModifiedBy>
  <cp:lastPrinted>2018-08-07T15:07:44Z</cp:lastPrinted>
  <dcterms:created xsi:type="dcterms:W3CDTF">2018-08-06T14:23:39Z</dcterms:created>
  <dcterms:modified xsi:type="dcterms:W3CDTF">2020-08-04T19:25:40Z</dcterms:modified>
</cp:coreProperties>
</file>